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l\lavori UFFICIO\S_amministraz_bilancio\BILANCIO2\BILANCIO 2022\TRASPARENZA\Servizi e acquisti\"/>
    </mc:Choice>
  </mc:AlternateContent>
  <xr:revisionPtr revIDLastSave="0" documentId="13_ncr:1_{2F1A9EE2-7237-45EE-9746-B74F79C143E6}" xr6:coauthVersionLast="47" xr6:coauthVersionMax="47" xr10:uidLastSave="{00000000-0000-0000-0000-000000000000}"/>
  <bookViews>
    <workbookView xWindow="-120" yWindow="-120" windowWidth="29040" windowHeight="15840" xr2:uid="{C736D5DC-19E5-400F-B72F-874A3E64142E}"/>
  </bookViews>
  <sheets>
    <sheet name="2022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1" l="1"/>
  <c r="G57" i="1"/>
  <c r="F57" i="1"/>
  <c r="E57" i="1"/>
  <c r="D57" i="1"/>
  <c r="C57" i="1"/>
  <c r="A57" i="1"/>
  <c r="G54" i="1"/>
  <c r="F54" i="1"/>
  <c r="E54" i="1"/>
  <c r="D54" i="1"/>
  <c r="C54" i="1"/>
  <c r="A54" i="1"/>
  <c r="G34" i="1"/>
  <c r="F32" i="1"/>
  <c r="E32" i="1"/>
  <c r="D32" i="1"/>
  <c r="G28" i="1"/>
  <c r="G56" i="1" s="1"/>
  <c r="G55" i="1" s="1"/>
  <c r="G21" i="1"/>
  <c r="G19" i="1"/>
  <c r="G22" i="1" s="1"/>
  <c r="G17" i="1"/>
  <c r="G16" i="1"/>
  <c r="G20" i="1" s="1"/>
  <c r="D10" i="1"/>
  <c r="G4" i="1"/>
  <c r="G52" i="1" s="1"/>
  <c r="G53" i="1" s="1"/>
  <c r="F4" i="1"/>
  <c r="E4" i="1"/>
  <c r="D4" i="1"/>
  <c r="C4" i="1"/>
  <c r="A4" i="1"/>
  <c r="G35" i="1" l="1"/>
  <c r="G36" i="1" s="1"/>
  <c r="G37" i="1" s="1"/>
</calcChain>
</file>

<file path=xl/sharedStrings.xml><?xml version="1.0" encoding="utf-8"?>
<sst xmlns="http://schemas.openxmlformats.org/spreadsheetml/2006/main" count="247" uniqueCount="127">
  <si>
    <t>DATI SUI PAGAMENTI ART. 4 BIS D.LGS 33/2013 INTRODOTTO DALL'ART 5 D.LGS 97/2016</t>
  </si>
  <si>
    <r>
      <t>Pagamenti effettuati per acquisti di beni e servizi nel periodo 1° gennaio 2022 - 31 marzo 2022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per il Servizio Civile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790 "Spese per acquisto giornali, riviste e abbonamenti, anche on line"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"Spese per la vigilanza sull'Agenzia Nazionale Giovani compresa la partecipazione alle riunioni Convocate dall'Unione europea";                                                                                                                 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collaborazione";                                                                                                                                                                                                                                                                - 793 "Fondo per la Carta Giovani Nazionale";                                                                                                                                                                                                                                                                                                                                                                                                                                                                                                                                                    - 853  "Fondo per le politiche giovanili";                                                                                                                                                                                                                                                                                                                                                                                                                                                                                                                                                    - 889 "Spese per la realizzazione di interventi e progetti finanziati dal Piano di azione e coesione (PAC), ivi incluse le spese per l'assistenza tecnica -790 "</t>
    </r>
  </si>
  <si>
    <t>DATA PAGAMENTO</t>
  </si>
  <si>
    <t>CAPITOLO/PG</t>
  </si>
  <si>
    <t>N.MANDATO</t>
  </si>
  <si>
    <t>BENEFICIARIO</t>
  </si>
  <si>
    <t>DESCRIZIONE</t>
  </si>
  <si>
    <t>IMPORTO</t>
  </si>
  <si>
    <t>NATURA ECONOMICA DELLA SPESA SECONDO LA CODIFICA DEL PIANO INTEGRATO DEI CONTI</t>
  </si>
  <si>
    <t>228-9</t>
  </si>
  <si>
    <t>228-44</t>
  </si>
  <si>
    <t>N.N.</t>
  </si>
  <si>
    <t>rimborso missioni settembre ottobre 2021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</si>
  <si>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</si>
  <si>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Nexi CartaSì S.p.A.</t>
  </si>
  <si>
    <t>rimborso carta nexi ottobre 2021 G. A.</t>
  </si>
  <si>
    <t>rimborso carta nexi ottobre 2021 C.M.</t>
  </si>
  <si>
    <t>rimborso carta nexi ottobre 2021 N. N.</t>
  </si>
  <si>
    <t>G.A.</t>
  </si>
  <si>
    <t>rimborso missioni luglio e ottobre 2021</t>
  </si>
  <si>
    <t>rimborso missioni novembre 2021</t>
  </si>
  <si>
    <t>rimborso carta nexi novembre 2021 G.A.</t>
  </si>
  <si>
    <t>rimborso carta nexi novembre 2021 N.N.</t>
  </si>
  <si>
    <t>rimborso carta nexi novembre 2021 C.M.</t>
  </si>
  <si>
    <t>rimborso carta nexi dicembre 2021 - N.N.</t>
  </si>
  <si>
    <t>rimborso carta nexi dicembre 2021 - C.M.</t>
  </si>
  <si>
    <t>228-45</t>
  </si>
  <si>
    <t>DBNET S.r.l.</t>
  </si>
  <si>
    <t>Saldo Ft. 206 E del 01-12-2021 per canone hosting siti. Per. 17-10-21 - 16-12-21. TD MePA 1569221. CIG ZA52FCCD2D</t>
  </si>
  <si>
    <t>TELECOM ITALIA SPA</t>
  </si>
  <si>
    <t>Liq. Ft.n..7X03997298 del 11.12.2021 per Telefonia mobile 7 1° Bim.2022 - OdA MEPA n. 5373856 - Cig: ZDF2BE5A94</t>
  </si>
  <si>
    <t>ALMAVIVA S.P.A.</t>
  </si>
  <si>
    <t>Ft. 1422200162 e 1422200163. Approvaz. VIII-IX SAL per servizi di interop. dati e coop.ne applicativa in ambito CQ SPC Cloud Lotto 3- CIG: 857727928C</t>
  </si>
  <si>
    <t>1 - Spese Correnti.                                                                                              2 - Acquisto di beni e  servizi.               3 - Acquisto di servizi.                                4  - Servizi Informatici</t>
  </si>
  <si>
    <t>Liq. Ft.n.7X00527892 del 10.02.2022 per Telefonia mobile 7 2° Bim.2022 - OdA MEPA n. 5373856 - Cig: ZDF2BE5A94</t>
  </si>
  <si>
    <t>Saldo Ft. 32 E del 01-02-2022 per canone hosting siti. Per. 17-12-21 - 16-02-22. TD MePA 1569221. CIG ZA52FCCD2D</t>
  </si>
  <si>
    <t>Ft. 14222001279 e 14222001280. Approvaz.X-XI SAL per servizi di interop. dati e coop.ne applicativa in ambito CQ SPC Cloud Lotto 3- CIG: 857727928C</t>
  </si>
  <si>
    <t>Saldo Ft. n. 4242222800012209 del 10-02-2022 per servizi di connettività delSist.Pubbl.di Connett SPC Per. Nov-Dic 2021. Cig ZCB1F9F793. Contr. Es.OPA 17-01-2018</t>
  </si>
  <si>
    <t>228-46</t>
  </si>
  <si>
    <t>CONSYS.IT Srl</t>
  </si>
  <si>
    <t>Liq. Ft.n. 421 del 30.12.2021 per fornitura Sistema Hardware Firewall e relativa assistenza - RdO MEPA n. 2866636 - Cig: 8906734569</t>
  </si>
  <si>
    <t>Logica Informatica s.r.l.</t>
  </si>
  <si>
    <t>Saldo ft. 351-FE per servizi di system management per. 1-10-2021 - 30-11-2021 quota 51% R.T.I.. RdO 2672046. Cig 8482729969</t>
  </si>
  <si>
    <t>TOPNETWORK S.P.A.</t>
  </si>
  <si>
    <t>Saldo ft. 3-96 per servizi di system management per. 1-10-2021 - 30-11-2021 quota 49% R.T.I.. RdO 2672046. Cig 8482729969</t>
  </si>
  <si>
    <t>ITS SRL UNIPERSONALE</t>
  </si>
  <si>
    <t>Liq. Ft.n. 1168 del 22.12.2021 per acquisto licenze "MS AZURE" - OdA MEPA n. 6550827 - Cig: Z9A346137B</t>
  </si>
  <si>
    <t>DB SERET S.R.L.</t>
  </si>
  <si>
    <t>Saldo Ft n. 34 del 30-11-2021 per lic. sist. di prot.ne Welodge compreso servizio di ass.za tecn. e man. appl. e evol. Per. 1-10-21 - 30-11-21.Contr. RdO 2729385. Cig Z9B302ED31</t>
  </si>
  <si>
    <t>LEONARDO S.P.A.</t>
  </si>
  <si>
    <t>Ft. 1604000151 del 20-01-2022 per fornitura remote smart office per. ott-nov 2021. Contratto esecutivo del 20-07-21 in adesione a CQ Consip SPC Lotto 2. Cig derivato Z6332803AA</t>
  </si>
  <si>
    <t>PC EXPERT DI CAMPISI ALESSANDRO</t>
  </si>
  <si>
    <t>Liq. Ft.n. 114 del 11.02.2022 per Rinnovo Licenze antivirus Symantec - OdA MEPA n. 6618042 - Cig: ZEE34F6412</t>
  </si>
  <si>
    <t>SUBVISION S.r.l.</t>
  </si>
  <si>
    <t>Liq. Ft.n. 01/39 del 29.12.2021 per Acquisto SW Jaws - OdA MEPA n. 6570211 - Cig: Z0034886A7</t>
  </si>
  <si>
    <t>Saldo Fatture 4 e 5 del 31-01-22 per lic. sist. di prot.ne Welodge e servizio di ass.za tecn.man. appl. e evol..Svincolo riten. di garanzia Per. 1-12-21 - 31-01-22.Contr. RdO 2729385. Cig Z9B302ED31</t>
  </si>
  <si>
    <t>228-49</t>
  </si>
  <si>
    <t>SINERCOM srl</t>
  </si>
  <si>
    <t>manutenzione annuale su UPS fattura 29/PA del 15 novembre 2021 CIG ZB6307f5f1</t>
  </si>
  <si>
    <t>AMATUCCI LUIGI</t>
  </si>
  <si>
    <t>Fattura 153 FE del 31 dicembre 2021 CIG Z272FB97B4</t>
  </si>
  <si>
    <t>228-51</t>
  </si>
  <si>
    <t>VERONAFIERE S.P.A.</t>
  </si>
  <si>
    <t>Saldo Ft. 2021/FE/13090 del 09-12-2021 per partecipazione XXX ed. Job&amp;Orienta 2021- Verona 25-26-27 novembre 2021. Cig Z8033CA958</t>
  </si>
  <si>
    <t>A.Y.S. At Your Service Società Consortile a r.l.</t>
  </si>
  <si>
    <t>Liq. Ft.n. 1101/2021/F del 31.12.2021 per Trasporto colli Verona - TD MEPA n. 1929044 - Cig: Z9F33F1F51</t>
  </si>
  <si>
    <t>Liq. Ft.n. 1100/2021/F del 31.12.2021 per Trasporto colli Genova - TD MEPA n. 1933005 - Cig: Z873414E94</t>
  </si>
  <si>
    <t>228-54</t>
  </si>
  <si>
    <t>REGIONE SICILIA</t>
  </si>
  <si>
    <t>Contributo per le Spese di Funzionamento alle Regioni, al netto della quota per l'acquisto e per il canone di manutenzione della licenza d'uso del sistema Business Objects. Riparto 2021</t>
  </si>
  <si>
    <t>1 - Spese Correnti.                                               2 - Trasferimenti correnti                                     3 - Trasferimenti correnti a Amministrazione pubbliche                                          4 - Trasferimenti correnti a  Amministrazioni Locali</t>
  </si>
  <si>
    <t>REGIONE PUGLIA</t>
  </si>
  <si>
    <t>REGIONE MARCHE</t>
  </si>
  <si>
    <t>REGIONE LAZIO-Area 3 Sett. Ser.Civile</t>
  </si>
  <si>
    <t>Contributi per le Spese di Funzionamento alle Regioni, al netto delle quote per l'acquisto e per il canone di manutenzione della licenza d'uso del sistema Business Objects. Riparto 2019_20_21</t>
  </si>
  <si>
    <t>228-68</t>
  </si>
  <si>
    <t>Quota di risorse del Fondo Nazionale per il servizio civile destinata alle Regioni per l'attività di formazione e comunicazione istituzionale. Riparto 2021</t>
  </si>
  <si>
    <t>Quota di risorse del Fondo Nazionale per il servizio civile destinata alle Regioni per l'attività di formazione e comunicazione istituzionale. Riparto 2019_20_21</t>
  </si>
  <si>
    <t>228-74</t>
  </si>
  <si>
    <t>ELP Srl</t>
  </si>
  <si>
    <t>FATTURA NR 1 DEL 07 01 2022 SERVIZIO DI HOSTESS E STAFF GIORNATA NAZIONALE SERV CIVILE</t>
  </si>
  <si>
    <t>UNIDATA S.P.A.</t>
  </si>
  <si>
    <t>fattura 062470 del 16 12 2021 realizzazione cablaggio per giornata nazionale serv civile</t>
  </si>
  <si>
    <t>MISMAONDA Srl</t>
  </si>
  <si>
    <t>fattura 000384 0C0 del 17 12 2021 prestazione artistica Tozzi e Baglioni Giornata nazionale serv civile</t>
  </si>
  <si>
    <t>HF4 S.r.l.</t>
  </si>
  <si>
    <t>fattura 173 del 16 12 2021 prestazione artistica Casacci Giornata nazionale serv civile</t>
  </si>
  <si>
    <t>TAXIVERDE SOCIETA' COOPERATIVA SOCIALE</t>
  </si>
  <si>
    <t xml:space="preserve">Rimborso spese viaggio per la parteciapazione dei volontari alla giornata del Servizio Civile del 15/12/2021 </t>
  </si>
  <si>
    <t>A.B.C. SRL PROD.NI E ALLESTIMENTI UNIPERSONALE</t>
  </si>
  <si>
    <t>Fattura n. 208/001 del 17/12/2021 CIG 9004866A7E servizio di allestimento sala, dotazioni tecniche, gestione streaming e collegamenti esterni Giornata Nazionale Servizio Civile</t>
  </si>
  <si>
    <t>PROMOTRADE Srl</t>
  </si>
  <si>
    <t>Fattura 1/6 del 05 01 2022 giornata servizio civile 2021 CIG 90132419c3</t>
  </si>
  <si>
    <t>GEVI SERVICE ITALIA s.r.l.</t>
  </si>
  <si>
    <t>Ft 122 del 7 febbraio 2022 cig Z0E343E132 Fornitura di materiali promozionali</t>
  </si>
  <si>
    <t>EUROMADE S.R.L.</t>
  </si>
  <si>
    <t>Fattura n. 4 del 2 febbraio 2022 cig ZF03413FBD Servizio di progettazione Evento del 15 dicembre 2021 e servizi aggiuntivi</t>
  </si>
  <si>
    <t>228-76</t>
  </si>
  <si>
    <t>228-81</t>
  </si>
  <si>
    <t>Saldo Ft. 1604007394 del 31-12-2021 per la fornitura di servizi gest. integrati PA - Lotto 1. Per. Apr. - Set. 2021. CIG 77731763C2</t>
  </si>
  <si>
    <t>Saldo Ft. 1604000878 del 22-02-2022 per la fornitura di servizi gest. integrati PA - Lotto 1. Per.Ott. - Nov. 2021. CIG 77731763C2</t>
  </si>
  <si>
    <t>228-88</t>
  </si>
  <si>
    <t>22/02/2022</t>
  </si>
  <si>
    <t>838-1</t>
  </si>
  <si>
    <t>G.P.</t>
  </si>
  <si>
    <t>Missioni P.G.-San Pietroburgo- Milano - dicembre 2021</t>
  </si>
  <si>
    <t>22/03/2022</t>
  </si>
  <si>
    <t xml:space="preserve">  UVET Global Business Travel S.p.a.</t>
  </si>
  <si>
    <t>CIG 8317807779      cig 8317807779 VFM N 14269 servizi trasf Uvet gbt</t>
  </si>
  <si>
    <t>CIG 692634263B      cig 692634263B ECN21 15948 AGO 21 UVET GBT</t>
  </si>
  <si>
    <t>30/03/2022</t>
  </si>
  <si>
    <t>CIG 8317807779 FATT N 16749 ED ECN 18505 DEL 30 SETT 2021 UVET GBT</t>
  </si>
  <si>
    <t>21/03/2022</t>
  </si>
  <si>
    <t xml:space="preserve">  CONSOLATO GENERALE D'ITALIA SAN PIETROBURGO</t>
  </si>
  <si>
    <t>RIMBORSO Missione  S.Pietroburgo 12-15 OTT 21 DELEG. MINISTRO</t>
  </si>
  <si>
    <t>21/02/2022</t>
  </si>
  <si>
    <t>853-1</t>
  </si>
  <si>
    <t xml:space="preserve">  UPI - Unione Province di Italia</t>
  </si>
  <si>
    <t>Accordo con UPI del 12.10.20 FPG2020</t>
  </si>
  <si>
    <t>853-30</t>
  </si>
  <si>
    <t xml:space="preserve">  INNOVA CAMERA - Azienda Speciale della Camera di Commercio</t>
  </si>
  <si>
    <t>Pagamento compartecipazione finanziaria - progetto MAKER MUSIC</t>
  </si>
  <si>
    <t xml:space="preserve">1 - Spese Correnti.                                               2 - Trasferimenti correnti                                     3 - Trasferimenti correnti a Istituzioni Sociali Private                                          4 - Trasferimenti correnti a Istituzioni Sociali Private       </t>
  </si>
  <si>
    <t xml:space="preserve">  Almaviva spa</t>
  </si>
  <si>
    <t>CIG 8258409EAF      Contr.esec SPC Lotto 4 del 28.4.21-SAL sett 2021</t>
  </si>
  <si>
    <t>CIG 8258409EAF      Contr. esec. 28.4.20-SPC Lotto 4- SAL ott. 21</t>
  </si>
  <si>
    <t>CIG 8258409EAF      Contr. esec. 28.4.20-SPC Lotto 4-SAL sett. ott.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</si>
</sst>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justify" wrapText="1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amento%20I%20trimestre%202022%20D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_amministraz_bilancio/BILANCIO2/BILANCIO%202021/TRASPARENZA/pagamenti%20servizi/II%20semestre%202021/II%20semestre%202021%20DGS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voce 9"/>
      <sheetName val="voce 44"/>
      <sheetName val="voce 45"/>
      <sheetName val="voce 46"/>
      <sheetName val="voce 49"/>
      <sheetName val="voce 51"/>
      <sheetName val="voce 54"/>
      <sheetName val="voce 68"/>
      <sheetName val="voce 70"/>
      <sheetName val="voce 74"/>
      <sheetName val="voce 76"/>
      <sheetName val="voce 81"/>
      <sheetName val="voce 88"/>
      <sheetName val="voce 89"/>
    </sheetNames>
    <sheetDataSet>
      <sheetData sheetId="0"/>
      <sheetData sheetId="1">
        <row r="2">
          <cell r="B2">
            <v>109</v>
          </cell>
          <cell r="C2">
            <v>44573</v>
          </cell>
          <cell r="E2" t="str">
            <v>GEVI SERVICE ITALIA s.r.l.</v>
          </cell>
          <cell r="F2" t="str">
            <v>Liq. Ft.n. 872 del 23.11.2021 per Realizzazione e stampa E-book - Stipula MEPA n.1577979 - Cig: ZEB30207C1</v>
          </cell>
          <cell r="J2">
            <v>1586</v>
          </cell>
        </row>
      </sheetData>
      <sheetData sheetId="2"/>
      <sheetData sheetId="3"/>
      <sheetData sheetId="4">
        <row r="11">
          <cell r="E11" t="str">
            <v>Golem Net s.r.l.</v>
          </cell>
          <cell r="F11" t="str">
            <v>Saldo ft n. FVL115 del 10 marzo 2022 CANONE DI ASSISTENZA EUREKA ANNO 2021 OdA MEPA 6049539 CIG Z5130C0B5A</v>
          </cell>
          <cell r="J11">
            <v>6466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B2">
            <v>209</v>
          </cell>
          <cell r="C2">
            <v>44608</v>
          </cell>
          <cell r="E2" t="str">
            <v>BETTERTOGETHER SRLS</v>
          </cell>
          <cell r="F2" t="str">
            <v>Cig: 82152449CE-saldo appendice 4° trim. 2021_NOBIS ASSICURAZIONI</v>
          </cell>
          <cell r="J2">
            <v>13803</v>
          </cell>
        </row>
      </sheetData>
      <sheetData sheetId="12"/>
      <sheetData sheetId="13">
        <row r="2">
          <cell r="B2">
            <v>157</v>
          </cell>
          <cell r="C2">
            <v>44585</v>
          </cell>
          <cell r="E2" t="str">
            <v>Politecnico di Milano - Dipartimento di Ingegneria Gestionale</v>
          </cell>
          <cell r="F2" t="str">
            <v>Fattura n° 1917 E510 del 16/12/2021 cig 8923563524 Servizio Civile Digitale Valutazione d’impatto della policy e certificazione delle competenze dei facilitatori digitali Prima Rata</v>
          </cell>
          <cell r="J2">
            <v>32775.300000000003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semestre"/>
      <sheetName val="Foglio3"/>
    </sheetNames>
    <sheetDataSet>
      <sheetData sheetId="0">
        <row r="76">
          <cell r="G76" t="str">
            <v>1 - Spese Correnti.                                               2 - Trasferimenti correnti                                     3 - Trasferimenti correnti a Amministrazione pubbliche                                          4 - Trasferimenti correnti a  Amministrazioni Locali</v>
          </cell>
        </row>
        <row r="209">
          <cell r="G209" t="str">
            <v>1 - Spese Correnti.                                                      2 - Acquisto di beni e servizi.                                        3 - Acquisto di servizi.                                               4 - Utenze e canoni</v>
          </cell>
        </row>
        <row r="210">
          <cell r="G210" t="str">
            <v>1 - Spese Correnti.                                                                                              2 - Acquisto di beni e  servizi.               3 - Acquisto di servizi.                                4  - Servizi Informatici</v>
          </cell>
        </row>
        <row r="217">
          <cell r="G217" t="str">
            <v>1 - Spese Correnti.                                                                                              2 - Acquisto di beni e  servizi.               3 - Acquisto di servizi.                                4  - Servizi Informatici</v>
          </cell>
        </row>
        <row r="238">
          <cell r="G238" t="str">
            <v>1 - Spese Correnti.                                       2 - Acquisto di beni e servizi.                  3 - Acquisto di servizi.                                         4 - Manutenzione ordinaria e riparazioni</v>
          </cell>
        </row>
        <row r="244">
          <cell r="G244" t="str">
            <v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v>
          </cell>
        </row>
        <row r="246">
          <cell r="G246" t="str">
    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0837-7BAD-4B99-9AA0-FC8DBBD431EC}">
  <dimension ref="A1:I67"/>
  <sheetViews>
    <sheetView tabSelected="1" workbookViewId="0">
      <selection activeCell="I5" sqref="I5"/>
    </sheetView>
  </sheetViews>
  <sheetFormatPr defaultRowHeight="15" x14ac:dyDescent="0.25"/>
  <cols>
    <col min="1" max="2" width="14" style="2" customWidth="1"/>
    <col min="3" max="3" width="11.140625" style="2" customWidth="1"/>
    <col min="4" max="4" width="37.85546875" style="2" customWidth="1"/>
    <col min="5" max="5" width="63.85546875" style="2" bestFit="1" customWidth="1"/>
    <col min="6" max="6" width="15.42578125" style="2" customWidth="1"/>
    <col min="7" max="7" width="32.28515625" style="2" customWidth="1"/>
    <col min="8" max="8" width="9.140625" style="2"/>
    <col min="9" max="9" width="34.5703125" style="2" customWidth="1"/>
    <col min="10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122.2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7" ht="38.25" x14ac:dyDescent="0.2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s="10" customFormat="1" ht="75" x14ac:dyDescent="0.25">
      <c r="A4" s="6">
        <f>+'[1]voce 9'!C2</f>
        <v>44573</v>
      </c>
      <c r="B4" s="7" t="s">
        <v>9</v>
      </c>
      <c r="C4" s="7">
        <f>+'[1]voce 9'!B2</f>
        <v>109</v>
      </c>
      <c r="D4" s="7" t="str">
        <f>+'[1]voce 9'!E2</f>
        <v>GEVI SERVICE ITALIA s.r.l.</v>
      </c>
      <c r="E4" s="7" t="str">
        <f>+'[1]voce 9'!F2</f>
        <v>Liq. Ft.n. 872 del 23.11.2021 per Realizzazione e stampa E-book - Stipula MEPA n.1577979 - Cig: ZEB30207C1</v>
      </c>
      <c r="F4" s="8">
        <f>+'[1]voce 9'!J2</f>
        <v>1586</v>
      </c>
      <c r="G4" s="9" t="str">
        <f>+G5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5" spans="1:7" s="10" customFormat="1" ht="75" x14ac:dyDescent="0.25">
      <c r="A5" s="6">
        <v>44571</v>
      </c>
      <c r="B5" s="7" t="s">
        <v>10</v>
      </c>
      <c r="C5" s="7">
        <v>107</v>
      </c>
      <c r="D5" s="7" t="s">
        <v>11</v>
      </c>
      <c r="E5" s="7" t="s">
        <v>12</v>
      </c>
      <c r="F5" s="8">
        <v>1969.58</v>
      </c>
      <c r="G5" s="9" t="s">
        <v>13</v>
      </c>
    </row>
    <row r="6" spans="1:7" s="10" customFormat="1" ht="75" x14ac:dyDescent="0.25">
      <c r="A6" s="6">
        <v>44574</v>
      </c>
      <c r="B6" s="7" t="s">
        <v>10</v>
      </c>
      <c r="C6" s="7">
        <v>119</v>
      </c>
      <c r="D6" s="7" t="s">
        <v>14</v>
      </c>
      <c r="E6" s="7" t="s">
        <v>15</v>
      </c>
      <c r="F6" s="8">
        <v>3696.76</v>
      </c>
      <c r="G6" s="9" t="s">
        <v>13</v>
      </c>
    </row>
    <row r="7" spans="1:7" s="10" customFormat="1" ht="75" x14ac:dyDescent="0.25">
      <c r="A7" s="6">
        <v>44575</v>
      </c>
      <c r="B7" s="7" t="s">
        <v>10</v>
      </c>
      <c r="C7" s="7">
        <v>121</v>
      </c>
      <c r="D7" s="7" t="s">
        <v>14</v>
      </c>
      <c r="E7" s="7" t="s">
        <v>16</v>
      </c>
      <c r="F7" s="8">
        <v>2187.66</v>
      </c>
      <c r="G7" s="9" t="s">
        <v>13</v>
      </c>
    </row>
    <row r="8" spans="1:7" s="10" customFormat="1" ht="75" x14ac:dyDescent="0.25">
      <c r="A8" s="6">
        <v>44575</v>
      </c>
      <c r="B8" s="7" t="s">
        <v>10</v>
      </c>
      <c r="C8" s="7">
        <v>120</v>
      </c>
      <c r="D8" s="7" t="s">
        <v>14</v>
      </c>
      <c r="E8" s="7" t="s">
        <v>17</v>
      </c>
      <c r="F8" s="8">
        <v>2245.16</v>
      </c>
      <c r="G8" s="9" t="s">
        <v>13</v>
      </c>
    </row>
    <row r="9" spans="1:7" s="10" customFormat="1" ht="75" x14ac:dyDescent="0.25">
      <c r="A9" s="6">
        <v>44578</v>
      </c>
      <c r="B9" s="7" t="s">
        <v>10</v>
      </c>
      <c r="C9" s="7">
        <v>143</v>
      </c>
      <c r="D9" s="7" t="s">
        <v>18</v>
      </c>
      <c r="E9" s="7" t="s">
        <v>19</v>
      </c>
      <c r="F9" s="8">
        <v>2589.98</v>
      </c>
      <c r="G9" s="9" t="s">
        <v>13</v>
      </c>
    </row>
    <row r="10" spans="1:7" s="10" customFormat="1" ht="75" x14ac:dyDescent="0.25">
      <c r="A10" s="6">
        <v>44588</v>
      </c>
      <c r="B10" s="7" t="s">
        <v>10</v>
      </c>
      <c r="C10" s="7">
        <v>161</v>
      </c>
      <c r="D10" s="7" t="str">
        <f>+D9</f>
        <v>G.A.</v>
      </c>
      <c r="E10" s="7" t="s">
        <v>20</v>
      </c>
      <c r="F10" s="8">
        <v>625.53</v>
      </c>
      <c r="G10" s="9" t="s">
        <v>13</v>
      </c>
    </row>
    <row r="11" spans="1:7" s="10" customFormat="1" ht="75" x14ac:dyDescent="0.25">
      <c r="A11" s="6">
        <v>44603</v>
      </c>
      <c r="B11" s="7" t="s">
        <v>10</v>
      </c>
      <c r="C11" s="7">
        <v>191</v>
      </c>
      <c r="D11" s="7" t="s">
        <v>14</v>
      </c>
      <c r="E11" s="7" t="s">
        <v>21</v>
      </c>
      <c r="F11" s="8">
        <v>2313.2800000000002</v>
      </c>
      <c r="G11" s="9" t="s">
        <v>13</v>
      </c>
    </row>
    <row r="12" spans="1:7" s="10" customFormat="1" ht="75" x14ac:dyDescent="0.25">
      <c r="A12" s="6">
        <v>44603</v>
      </c>
      <c r="B12" s="7" t="s">
        <v>10</v>
      </c>
      <c r="C12" s="7">
        <v>189</v>
      </c>
      <c r="D12" s="7" t="s">
        <v>14</v>
      </c>
      <c r="E12" s="7" t="s">
        <v>22</v>
      </c>
      <c r="F12" s="8">
        <v>2616.23</v>
      </c>
      <c r="G12" s="9" t="s">
        <v>13</v>
      </c>
    </row>
    <row r="13" spans="1:7" s="10" customFormat="1" ht="75" x14ac:dyDescent="0.25">
      <c r="A13" s="6">
        <v>44603</v>
      </c>
      <c r="B13" s="7" t="s">
        <v>10</v>
      </c>
      <c r="C13" s="7">
        <v>188</v>
      </c>
      <c r="D13" s="7" t="s">
        <v>14</v>
      </c>
      <c r="E13" s="7" t="s">
        <v>23</v>
      </c>
      <c r="F13" s="8">
        <v>1046.05</v>
      </c>
      <c r="G13" s="9" t="s">
        <v>13</v>
      </c>
    </row>
    <row r="14" spans="1:7" s="10" customFormat="1" ht="75" x14ac:dyDescent="0.25">
      <c r="A14" s="6">
        <v>44637</v>
      </c>
      <c r="B14" s="7" t="s">
        <v>10</v>
      </c>
      <c r="C14" s="7">
        <v>263</v>
      </c>
      <c r="D14" s="7" t="s">
        <v>14</v>
      </c>
      <c r="E14" s="7" t="s">
        <v>24</v>
      </c>
      <c r="F14" s="8">
        <v>1119.21</v>
      </c>
      <c r="G14" s="9" t="s">
        <v>13</v>
      </c>
    </row>
    <row r="15" spans="1:7" s="10" customFormat="1" ht="75" x14ac:dyDescent="0.25">
      <c r="A15" s="6">
        <v>44637</v>
      </c>
      <c r="B15" s="7" t="s">
        <v>10</v>
      </c>
      <c r="C15" s="7">
        <v>262</v>
      </c>
      <c r="D15" s="7" t="s">
        <v>14</v>
      </c>
      <c r="E15" s="7" t="s">
        <v>25</v>
      </c>
      <c r="F15" s="8">
        <v>1128.94</v>
      </c>
      <c r="G15" s="9" t="s">
        <v>13</v>
      </c>
    </row>
    <row r="16" spans="1:7" s="10" customFormat="1" ht="60" x14ac:dyDescent="0.25">
      <c r="A16" s="6">
        <v>44572</v>
      </c>
      <c r="B16" s="7" t="s">
        <v>26</v>
      </c>
      <c r="C16" s="7">
        <v>104</v>
      </c>
      <c r="D16" s="7" t="s">
        <v>27</v>
      </c>
      <c r="E16" s="7" t="s">
        <v>28</v>
      </c>
      <c r="F16" s="8">
        <v>1406.1</v>
      </c>
      <c r="G16" s="11" t="str">
        <f>+'[2]II semestre'!$G$210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17" spans="1:7" s="10" customFormat="1" ht="60" x14ac:dyDescent="0.25">
      <c r="A17" s="6">
        <v>44573</v>
      </c>
      <c r="B17" s="7" t="s">
        <v>26</v>
      </c>
      <c r="C17" s="7">
        <v>110</v>
      </c>
      <c r="D17" s="7" t="s">
        <v>29</v>
      </c>
      <c r="E17" s="7" t="s">
        <v>30</v>
      </c>
      <c r="F17" s="8">
        <v>52.22</v>
      </c>
      <c r="G17" s="11" t="str">
        <f>+'[2]II semestre'!$G$209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18" spans="1:7" s="10" customFormat="1" ht="60" x14ac:dyDescent="0.25">
      <c r="A18" s="6">
        <v>44608</v>
      </c>
      <c r="B18" s="7" t="s">
        <v>26</v>
      </c>
      <c r="C18" s="7">
        <v>210</v>
      </c>
      <c r="D18" s="7" t="s">
        <v>31</v>
      </c>
      <c r="E18" s="7" t="s">
        <v>32</v>
      </c>
      <c r="F18" s="8">
        <v>37533.78</v>
      </c>
      <c r="G18" s="11" t="s">
        <v>33</v>
      </c>
    </row>
    <row r="19" spans="1:7" s="10" customFormat="1" ht="60" x14ac:dyDescent="0.25">
      <c r="A19" s="6">
        <v>44621</v>
      </c>
      <c r="B19" s="7" t="s">
        <v>26</v>
      </c>
      <c r="C19" s="7">
        <v>227</v>
      </c>
      <c r="D19" s="7" t="s">
        <v>29</v>
      </c>
      <c r="E19" s="7" t="s">
        <v>34</v>
      </c>
      <c r="F19" s="8">
        <v>44.29</v>
      </c>
      <c r="G19" s="11" t="str">
        <f>+G17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20" spans="1:7" s="10" customFormat="1" ht="60" x14ac:dyDescent="0.25">
      <c r="A20" s="6">
        <v>44636</v>
      </c>
      <c r="B20" s="7" t="s">
        <v>26</v>
      </c>
      <c r="C20" s="7">
        <v>243</v>
      </c>
      <c r="D20" s="7" t="s">
        <v>27</v>
      </c>
      <c r="E20" s="7" t="s">
        <v>35</v>
      </c>
      <c r="F20" s="8">
        <v>1406.1</v>
      </c>
      <c r="G20" s="12" t="str">
        <f>+G16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1" spans="1:7" s="10" customFormat="1" ht="60" x14ac:dyDescent="0.25">
      <c r="A21" s="6">
        <v>44642</v>
      </c>
      <c r="B21" s="7" t="s">
        <v>26</v>
      </c>
      <c r="C21" s="7">
        <v>266</v>
      </c>
      <c r="D21" s="7" t="s">
        <v>31</v>
      </c>
      <c r="E21" s="7" t="s">
        <v>36</v>
      </c>
      <c r="F21" s="8">
        <v>8497.2999999999993</v>
      </c>
      <c r="G21" s="12" t="str">
        <f>+G18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2" spans="1:7" s="10" customFormat="1" ht="60" x14ac:dyDescent="0.25">
      <c r="A22" s="6">
        <v>44642</v>
      </c>
      <c r="B22" s="7" t="s">
        <v>26</v>
      </c>
      <c r="C22" s="7">
        <v>265</v>
      </c>
      <c r="D22" s="7" t="s">
        <v>29</v>
      </c>
      <c r="E22" s="7" t="s">
        <v>37</v>
      </c>
      <c r="F22" s="8">
        <v>5396.68</v>
      </c>
      <c r="G22" s="12" t="str">
        <f>+G19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23" spans="1:7" s="10" customFormat="1" ht="60" x14ac:dyDescent="0.25">
      <c r="A23" s="6">
        <v>44573</v>
      </c>
      <c r="B23" s="7" t="s">
        <v>38</v>
      </c>
      <c r="C23" s="7">
        <v>111</v>
      </c>
      <c r="D23" s="7" t="s">
        <v>39</v>
      </c>
      <c r="E23" s="7" t="s">
        <v>40</v>
      </c>
      <c r="F23" s="8">
        <v>50020</v>
      </c>
      <c r="G23" s="9" t="s">
        <v>33</v>
      </c>
    </row>
    <row r="24" spans="1:7" s="10" customFormat="1" ht="60" x14ac:dyDescent="0.25">
      <c r="A24" s="6">
        <v>44573</v>
      </c>
      <c r="B24" s="7" t="s">
        <v>38</v>
      </c>
      <c r="C24" s="7">
        <v>106</v>
      </c>
      <c r="D24" s="7" t="s">
        <v>41</v>
      </c>
      <c r="E24" s="7" t="s">
        <v>42</v>
      </c>
      <c r="F24" s="8">
        <v>10708.28</v>
      </c>
      <c r="G24" s="9" t="s">
        <v>33</v>
      </c>
    </row>
    <row r="25" spans="1:7" s="10" customFormat="1" ht="60" x14ac:dyDescent="0.25">
      <c r="A25" s="6">
        <v>44573</v>
      </c>
      <c r="B25" s="7" t="s">
        <v>38</v>
      </c>
      <c r="C25" s="7">
        <v>105</v>
      </c>
      <c r="D25" s="7" t="s">
        <v>43</v>
      </c>
      <c r="E25" s="7" t="s">
        <v>44</v>
      </c>
      <c r="F25" s="8">
        <v>10287.969999999999</v>
      </c>
      <c r="G25" s="9" t="s">
        <v>33</v>
      </c>
    </row>
    <row r="26" spans="1:7" s="10" customFormat="1" ht="60" x14ac:dyDescent="0.25">
      <c r="A26" s="6">
        <v>44579</v>
      </c>
      <c r="B26" s="7" t="s">
        <v>38</v>
      </c>
      <c r="C26" s="7">
        <v>140</v>
      </c>
      <c r="D26" s="7" t="s">
        <v>45</v>
      </c>
      <c r="E26" s="7" t="s">
        <v>46</v>
      </c>
      <c r="F26" s="8">
        <v>37239.279999999999</v>
      </c>
      <c r="G26" s="9" t="s">
        <v>33</v>
      </c>
    </row>
    <row r="27" spans="1:7" s="10" customFormat="1" ht="60" x14ac:dyDescent="0.25">
      <c r="A27" s="6">
        <v>44580</v>
      </c>
      <c r="B27" s="7" t="s">
        <v>38</v>
      </c>
      <c r="C27" s="7">
        <v>144</v>
      </c>
      <c r="D27" s="7" t="s">
        <v>47</v>
      </c>
      <c r="E27" s="7" t="s">
        <v>48</v>
      </c>
      <c r="F27" s="8">
        <v>7004.2</v>
      </c>
      <c r="G27" s="9" t="s">
        <v>33</v>
      </c>
    </row>
    <row r="28" spans="1:7" s="10" customFormat="1" ht="60" x14ac:dyDescent="0.25">
      <c r="A28" s="6">
        <v>44608</v>
      </c>
      <c r="B28" s="7" t="s">
        <v>38</v>
      </c>
      <c r="C28" s="7">
        <v>211</v>
      </c>
      <c r="D28" s="7" t="s">
        <v>49</v>
      </c>
      <c r="E28" s="7" t="s">
        <v>50</v>
      </c>
      <c r="F28" s="8">
        <v>3154.57</v>
      </c>
      <c r="G28" s="11" t="str">
        <f>+'[2]II semestre'!$G$217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9" spans="1:7" s="10" customFormat="1" ht="60" x14ac:dyDescent="0.25">
      <c r="A29" s="6">
        <v>44621</v>
      </c>
      <c r="B29" s="7" t="s">
        <v>38</v>
      </c>
      <c r="C29" s="7">
        <v>226</v>
      </c>
      <c r="D29" s="7" t="s">
        <v>51</v>
      </c>
      <c r="E29" s="7" t="s">
        <v>52</v>
      </c>
      <c r="F29" s="8">
        <v>4379.8</v>
      </c>
      <c r="G29" s="9" t="s">
        <v>33</v>
      </c>
    </row>
    <row r="30" spans="1:7" s="10" customFormat="1" ht="60" x14ac:dyDescent="0.25">
      <c r="A30" s="6">
        <v>44621</v>
      </c>
      <c r="B30" s="7" t="s">
        <v>38</v>
      </c>
      <c r="C30" s="7">
        <v>225</v>
      </c>
      <c r="D30" s="7" t="s">
        <v>53</v>
      </c>
      <c r="E30" s="7" t="s">
        <v>54</v>
      </c>
      <c r="F30" s="8">
        <v>1597.59</v>
      </c>
      <c r="G30" s="9" t="s">
        <v>33</v>
      </c>
    </row>
    <row r="31" spans="1:7" s="10" customFormat="1" ht="60" x14ac:dyDescent="0.25">
      <c r="A31" s="6">
        <v>44642</v>
      </c>
      <c r="B31" s="7" t="s">
        <v>38</v>
      </c>
      <c r="C31" s="7">
        <v>264</v>
      </c>
      <c r="D31" s="7" t="s">
        <v>47</v>
      </c>
      <c r="E31" s="7" t="s">
        <v>55</v>
      </c>
      <c r="F31" s="8">
        <v>7413.58</v>
      </c>
      <c r="G31" s="9" t="s">
        <v>33</v>
      </c>
    </row>
    <row r="32" spans="1:7" s="10" customFormat="1" ht="60" x14ac:dyDescent="0.25">
      <c r="A32" s="6">
        <v>44645</v>
      </c>
      <c r="B32" s="7" t="s">
        <v>38</v>
      </c>
      <c r="C32" s="7">
        <v>278</v>
      </c>
      <c r="D32" s="7" t="str">
        <f>+'[1]voce 46'!E11</f>
        <v>Golem Net s.r.l.</v>
      </c>
      <c r="E32" s="7" t="str">
        <f>+'[1]voce 46'!F11</f>
        <v>Saldo ft n. FVL115 del 10 marzo 2022 CANONE DI ASSISTENZA EUREKA ANNO 2021 OdA MEPA 6049539 CIG Z5130C0B5A</v>
      </c>
      <c r="F32" s="8">
        <f>+'[1]voce 46'!J11</f>
        <v>6466</v>
      </c>
      <c r="G32" s="9" t="s">
        <v>33</v>
      </c>
    </row>
    <row r="33" spans="1:8" s="10" customFormat="1" ht="60" x14ac:dyDescent="0.25">
      <c r="A33" s="6">
        <v>44575</v>
      </c>
      <c r="B33" s="7" t="s">
        <v>56</v>
      </c>
      <c r="C33" s="7">
        <v>126</v>
      </c>
      <c r="D33" s="7" t="s">
        <v>57</v>
      </c>
      <c r="E33" s="7" t="s">
        <v>58</v>
      </c>
      <c r="F33" s="8">
        <v>3172</v>
      </c>
      <c r="G33" s="9" t="s">
        <v>33</v>
      </c>
    </row>
    <row r="34" spans="1:8" s="10" customFormat="1" ht="75" x14ac:dyDescent="0.25">
      <c r="A34" s="6">
        <v>44603</v>
      </c>
      <c r="B34" s="7" t="s">
        <v>56</v>
      </c>
      <c r="C34" s="7">
        <v>187</v>
      </c>
      <c r="D34" s="7" t="s">
        <v>59</v>
      </c>
      <c r="E34" s="7" t="s">
        <v>60</v>
      </c>
      <c r="F34" s="8">
        <v>871.85</v>
      </c>
      <c r="G34" s="11" t="str">
        <f>+'[2]II semestre'!$G$238</f>
        <v>1 - Spese Correnti.                                       2 - Acquisto di beni e servizi.                  3 - Acquisto di servizi.                                         4 - Manutenzione ordinaria e riparazioni</v>
      </c>
    </row>
    <row r="35" spans="1:8" s="10" customFormat="1" ht="75" x14ac:dyDescent="0.25">
      <c r="A35" s="6">
        <v>44593</v>
      </c>
      <c r="B35" s="7" t="s">
        <v>61</v>
      </c>
      <c r="C35" s="7">
        <v>159</v>
      </c>
      <c r="D35" s="7" t="s">
        <v>62</v>
      </c>
      <c r="E35" s="7" t="s">
        <v>63</v>
      </c>
      <c r="F35" s="8">
        <v>6376.21</v>
      </c>
      <c r="G35" s="11" t="str">
        <f>+G4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36" spans="1:8" s="10" customFormat="1" ht="75" x14ac:dyDescent="0.25">
      <c r="A36" s="6">
        <v>44593</v>
      </c>
      <c r="B36" s="7" t="s">
        <v>61</v>
      </c>
      <c r="C36" s="7">
        <v>175</v>
      </c>
      <c r="D36" s="7" t="s">
        <v>64</v>
      </c>
      <c r="E36" s="7" t="s">
        <v>65</v>
      </c>
      <c r="F36" s="8">
        <v>85.4</v>
      </c>
      <c r="G36" s="11" t="str">
        <f>+G35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37" spans="1:8" s="10" customFormat="1" ht="75" x14ac:dyDescent="0.25">
      <c r="A37" s="6">
        <v>44593</v>
      </c>
      <c r="B37" s="7" t="s">
        <v>61</v>
      </c>
      <c r="C37" s="7">
        <v>174</v>
      </c>
      <c r="D37" s="7" t="s">
        <v>64</v>
      </c>
      <c r="E37" s="7" t="s">
        <v>66</v>
      </c>
      <c r="F37" s="8">
        <v>1830</v>
      </c>
      <c r="G37" s="11" t="str">
        <f>+G36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38" spans="1:8" s="10" customFormat="1" ht="90" x14ac:dyDescent="0.25">
      <c r="A38" s="6">
        <v>44580</v>
      </c>
      <c r="B38" s="7" t="s">
        <v>67</v>
      </c>
      <c r="C38" s="7">
        <v>142</v>
      </c>
      <c r="D38" s="7" t="s">
        <v>68</v>
      </c>
      <c r="E38" s="7" t="s">
        <v>69</v>
      </c>
      <c r="F38" s="8">
        <v>27079</v>
      </c>
      <c r="G38" s="9" t="s">
        <v>70</v>
      </c>
    </row>
    <row r="39" spans="1:8" s="10" customFormat="1" ht="90" x14ac:dyDescent="0.25">
      <c r="A39" s="6">
        <v>44587</v>
      </c>
      <c r="B39" s="7" t="s">
        <v>67</v>
      </c>
      <c r="C39" s="7">
        <v>162</v>
      </c>
      <c r="D39" s="7" t="s">
        <v>71</v>
      </c>
      <c r="E39" s="7" t="s">
        <v>69</v>
      </c>
      <c r="F39" s="8">
        <v>20449</v>
      </c>
      <c r="G39" s="9" t="s">
        <v>70</v>
      </c>
    </row>
    <row r="40" spans="1:8" s="10" customFormat="1" ht="90" x14ac:dyDescent="0.25">
      <c r="A40" s="6">
        <v>44636</v>
      </c>
      <c r="B40" s="7" t="s">
        <v>67</v>
      </c>
      <c r="C40" s="7">
        <v>259</v>
      </c>
      <c r="D40" s="7" t="s">
        <v>72</v>
      </c>
      <c r="E40" s="7" t="s">
        <v>69</v>
      </c>
      <c r="F40" s="8">
        <v>7459</v>
      </c>
      <c r="G40" s="9" t="s">
        <v>70</v>
      </c>
    </row>
    <row r="41" spans="1:8" s="10" customFormat="1" ht="90" x14ac:dyDescent="0.25">
      <c r="A41" s="6">
        <v>44636</v>
      </c>
      <c r="B41" s="7" t="s">
        <v>67</v>
      </c>
      <c r="C41" s="7">
        <v>258</v>
      </c>
      <c r="D41" s="7" t="s">
        <v>73</v>
      </c>
      <c r="E41" s="7" t="s">
        <v>74</v>
      </c>
      <c r="F41" s="8">
        <v>136189</v>
      </c>
      <c r="G41" s="9" t="s">
        <v>70</v>
      </c>
    </row>
    <row r="42" spans="1:8" s="10" customFormat="1" ht="90" x14ac:dyDescent="0.25">
      <c r="A42" s="6">
        <v>44587</v>
      </c>
      <c r="B42" s="7" t="s">
        <v>75</v>
      </c>
      <c r="C42" s="7">
        <v>163</v>
      </c>
      <c r="D42" s="7" t="s">
        <v>71</v>
      </c>
      <c r="E42" s="7" t="s">
        <v>76</v>
      </c>
      <c r="F42" s="8">
        <v>13960</v>
      </c>
      <c r="G42" s="9" t="s">
        <v>70</v>
      </c>
    </row>
    <row r="43" spans="1:8" s="10" customFormat="1" ht="90" x14ac:dyDescent="0.25">
      <c r="A43" s="6">
        <v>44636</v>
      </c>
      <c r="B43" s="7" t="s">
        <v>75</v>
      </c>
      <c r="C43" s="7">
        <v>261</v>
      </c>
      <c r="D43" s="7" t="s">
        <v>72</v>
      </c>
      <c r="E43" s="7" t="s">
        <v>76</v>
      </c>
      <c r="F43" s="8">
        <v>5300</v>
      </c>
      <c r="G43" s="9" t="s">
        <v>70</v>
      </c>
    </row>
    <row r="44" spans="1:8" s="10" customFormat="1" ht="90" x14ac:dyDescent="0.25">
      <c r="A44" s="6">
        <v>44636</v>
      </c>
      <c r="B44" s="7" t="s">
        <v>75</v>
      </c>
      <c r="C44" s="7">
        <v>260</v>
      </c>
      <c r="D44" s="7" t="s">
        <v>73</v>
      </c>
      <c r="E44" s="7" t="s">
        <v>77</v>
      </c>
      <c r="F44" s="8">
        <v>86415</v>
      </c>
      <c r="G44" s="9" t="s">
        <v>70</v>
      </c>
    </row>
    <row r="45" spans="1:8" s="10" customFormat="1" ht="75" x14ac:dyDescent="0.25">
      <c r="A45" s="6">
        <v>44574</v>
      </c>
      <c r="B45" s="7" t="s">
        <v>78</v>
      </c>
      <c r="C45" s="7">
        <v>125</v>
      </c>
      <c r="D45" s="7" t="s">
        <v>79</v>
      </c>
      <c r="E45" s="7" t="s">
        <v>80</v>
      </c>
      <c r="F45" s="8">
        <v>3538</v>
      </c>
      <c r="G45" s="11" t="s">
        <v>13</v>
      </c>
    </row>
    <row r="46" spans="1:8" s="10" customFormat="1" ht="75" x14ac:dyDescent="0.25">
      <c r="A46" s="6">
        <v>44574</v>
      </c>
      <c r="B46" s="7" t="s">
        <v>78</v>
      </c>
      <c r="C46" s="7">
        <v>124</v>
      </c>
      <c r="D46" s="7" t="s">
        <v>81</v>
      </c>
      <c r="E46" s="7" t="s">
        <v>82</v>
      </c>
      <c r="F46" s="8">
        <v>6100</v>
      </c>
      <c r="G46" s="11" t="s">
        <v>13</v>
      </c>
    </row>
    <row r="47" spans="1:8" s="10" customFormat="1" ht="75" x14ac:dyDescent="0.25">
      <c r="A47" s="6">
        <v>44574</v>
      </c>
      <c r="B47" s="7" t="s">
        <v>78</v>
      </c>
      <c r="C47" s="7">
        <v>123</v>
      </c>
      <c r="D47" s="7" t="s">
        <v>83</v>
      </c>
      <c r="E47" s="7" t="s">
        <v>84</v>
      </c>
      <c r="F47" s="8">
        <v>10395</v>
      </c>
      <c r="G47" s="11" t="s">
        <v>13</v>
      </c>
      <c r="H47" s="13"/>
    </row>
    <row r="48" spans="1:8" s="10" customFormat="1" ht="75" x14ac:dyDescent="0.25">
      <c r="A48" s="6">
        <v>44574</v>
      </c>
      <c r="B48" s="7" t="s">
        <v>78</v>
      </c>
      <c r="C48" s="7">
        <v>122</v>
      </c>
      <c r="D48" s="7" t="s">
        <v>85</v>
      </c>
      <c r="E48" s="7" t="s">
        <v>86</v>
      </c>
      <c r="F48" s="8">
        <v>4270</v>
      </c>
      <c r="G48" s="11" t="s">
        <v>13</v>
      </c>
      <c r="H48" s="13"/>
    </row>
    <row r="49" spans="1:9" s="10" customFormat="1" ht="75" x14ac:dyDescent="0.25">
      <c r="A49" s="6">
        <v>44578</v>
      </c>
      <c r="B49" s="7" t="s">
        <v>78</v>
      </c>
      <c r="C49" s="7">
        <v>117</v>
      </c>
      <c r="D49" s="7" t="s">
        <v>87</v>
      </c>
      <c r="E49" s="7" t="s">
        <v>88</v>
      </c>
      <c r="F49" s="8">
        <v>335.8</v>
      </c>
      <c r="G49" s="11" t="s">
        <v>13</v>
      </c>
      <c r="H49" s="13"/>
    </row>
    <row r="50" spans="1:9" s="10" customFormat="1" ht="75" x14ac:dyDescent="0.25">
      <c r="A50" s="6">
        <v>44585</v>
      </c>
      <c r="B50" s="7" t="s">
        <v>78</v>
      </c>
      <c r="C50" s="7">
        <v>156</v>
      </c>
      <c r="D50" s="7" t="s">
        <v>89</v>
      </c>
      <c r="E50" s="7" t="s">
        <v>90</v>
      </c>
      <c r="F50" s="8">
        <v>90646</v>
      </c>
      <c r="G50" s="11" t="s">
        <v>13</v>
      </c>
      <c r="H50" s="13"/>
    </row>
    <row r="51" spans="1:9" s="10" customFormat="1" ht="75" x14ac:dyDescent="0.25">
      <c r="A51" s="6">
        <v>44588</v>
      </c>
      <c r="B51" s="7" t="s">
        <v>78</v>
      </c>
      <c r="C51" s="7">
        <v>160</v>
      </c>
      <c r="D51" s="7" t="s">
        <v>91</v>
      </c>
      <c r="E51" s="7" t="s">
        <v>92</v>
      </c>
      <c r="F51" s="8">
        <v>66429</v>
      </c>
      <c r="G51" s="11" t="s">
        <v>13</v>
      </c>
    </row>
    <row r="52" spans="1:9" s="10" customFormat="1" ht="75" x14ac:dyDescent="0.25">
      <c r="A52" s="6">
        <v>44610</v>
      </c>
      <c r="B52" s="7" t="s">
        <v>78</v>
      </c>
      <c r="C52" s="7">
        <v>219</v>
      </c>
      <c r="D52" s="7" t="s">
        <v>93</v>
      </c>
      <c r="E52" s="7" t="s">
        <v>94</v>
      </c>
      <c r="F52" s="8">
        <v>2074</v>
      </c>
      <c r="G52" s="11" t="str">
        <f>+G4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53" spans="1:9" s="10" customFormat="1" ht="75" x14ac:dyDescent="0.25">
      <c r="A53" s="6">
        <v>44610</v>
      </c>
      <c r="B53" s="7" t="s">
        <v>78</v>
      </c>
      <c r="C53" s="7">
        <v>218</v>
      </c>
      <c r="D53" s="7" t="s">
        <v>95</v>
      </c>
      <c r="E53" s="7" t="s">
        <v>96</v>
      </c>
      <c r="F53" s="8">
        <v>26151.57</v>
      </c>
      <c r="G53" s="11" t="str">
        <f>+G52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54" spans="1:9" s="10" customFormat="1" ht="75" x14ac:dyDescent="0.25">
      <c r="A54" s="6">
        <f>+'[1]voce 76'!C2</f>
        <v>44608</v>
      </c>
      <c r="B54" s="7" t="s">
        <v>97</v>
      </c>
      <c r="C54" s="7">
        <f>+'[1]voce 76'!B2</f>
        <v>209</v>
      </c>
      <c r="D54" s="7" t="str">
        <f>+'[1]voce 76'!E2</f>
        <v>BETTERTOGETHER SRLS</v>
      </c>
      <c r="E54" s="7" t="str">
        <f>+'[1]voce 76'!F2</f>
        <v>Cig: 82152449CE-saldo appendice 4° trim. 2021_NOBIS ASSICURAZIONI</v>
      </c>
      <c r="F54" s="8">
        <f>+'[1]voce 76'!J2</f>
        <v>13803</v>
      </c>
      <c r="G54" s="11" t="str">
        <f>+'[2]II semestre'!$G$246</f>
        <v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v>
      </c>
    </row>
    <row r="55" spans="1:9" s="10" customFormat="1" ht="60" x14ac:dyDescent="0.25">
      <c r="A55" s="6">
        <v>44580</v>
      </c>
      <c r="B55" s="7" t="s">
        <v>98</v>
      </c>
      <c r="C55" s="7">
        <v>145</v>
      </c>
      <c r="D55" s="7" t="s">
        <v>49</v>
      </c>
      <c r="E55" s="7" t="s">
        <v>99</v>
      </c>
      <c r="F55" s="8">
        <v>246767.31</v>
      </c>
      <c r="G55" s="11" t="str">
        <f>+G56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56" spans="1:9" s="10" customFormat="1" ht="60" x14ac:dyDescent="0.25">
      <c r="A56" s="6">
        <v>44636</v>
      </c>
      <c r="B56" s="7" t="s">
        <v>98</v>
      </c>
      <c r="C56" s="7">
        <v>244</v>
      </c>
      <c r="D56" s="7" t="s">
        <v>49</v>
      </c>
      <c r="E56" s="7" t="s">
        <v>100</v>
      </c>
      <c r="F56" s="8">
        <v>63970.41</v>
      </c>
      <c r="G56" s="11" t="str">
        <f>+G28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57" spans="1:9" s="10" customFormat="1" ht="75" x14ac:dyDescent="0.25">
      <c r="A57" s="6">
        <f>+'[1]voce 88'!C2</f>
        <v>44585</v>
      </c>
      <c r="B57" s="7" t="s">
        <v>101</v>
      </c>
      <c r="C57" s="7">
        <f>+'[1]voce 88'!B2</f>
        <v>157</v>
      </c>
      <c r="D57" s="7" t="str">
        <f>+'[1]voce 88'!E2</f>
        <v>Politecnico di Milano - Dipartimento di Ingegneria Gestionale</v>
      </c>
      <c r="E57" s="8" t="str">
        <f>+'[1]voce 88'!F2</f>
        <v>Fattura n° 1917 E510 del 16/12/2021 cig 8923563524 Servizio Civile Digitale Valutazione d’impatto della policy e certificazione delle competenze dei facilitatori digitali Prima Rata</v>
      </c>
      <c r="F57" s="8">
        <f>+'[1]voce 88'!J2</f>
        <v>32775.300000000003</v>
      </c>
      <c r="G57" s="11" t="str">
        <f>+'[2]II semestre'!$G$244</f>
        <v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v>
      </c>
    </row>
    <row r="58" spans="1:9" s="10" customFormat="1" ht="75" x14ac:dyDescent="0.25">
      <c r="A58" s="14" t="s">
        <v>102</v>
      </c>
      <c r="B58" s="7" t="s">
        <v>103</v>
      </c>
      <c r="C58" s="15">
        <v>1</v>
      </c>
      <c r="D58" s="14" t="s">
        <v>104</v>
      </c>
      <c r="E58" s="14" t="s">
        <v>105</v>
      </c>
      <c r="F58" s="16">
        <v>578.66999999999996</v>
      </c>
      <c r="G58" s="9" t="s">
        <v>13</v>
      </c>
    </row>
    <row r="59" spans="1:9" s="10" customFormat="1" ht="75" x14ac:dyDescent="0.25">
      <c r="A59" s="14" t="s">
        <v>106</v>
      </c>
      <c r="B59" s="7" t="s">
        <v>103</v>
      </c>
      <c r="C59" s="15">
        <v>2</v>
      </c>
      <c r="D59" s="14" t="s">
        <v>107</v>
      </c>
      <c r="E59" s="14" t="s">
        <v>108</v>
      </c>
      <c r="F59" s="16">
        <v>5.96</v>
      </c>
      <c r="G59" s="9" t="s">
        <v>13</v>
      </c>
    </row>
    <row r="60" spans="1:9" s="10" customFormat="1" ht="75" x14ac:dyDescent="0.25">
      <c r="A60" s="14" t="s">
        <v>106</v>
      </c>
      <c r="B60" s="7" t="s">
        <v>103</v>
      </c>
      <c r="C60" s="15">
        <v>5</v>
      </c>
      <c r="D60" s="14" t="s">
        <v>107</v>
      </c>
      <c r="E60" s="14" t="s">
        <v>109</v>
      </c>
      <c r="F60" s="16">
        <v>146.30000000000001</v>
      </c>
      <c r="G60" s="9" t="s">
        <v>13</v>
      </c>
      <c r="I60" s="17"/>
    </row>
    <row r="61" spans="1:9" s="10" customFormat="1" ht="75" x14ac:dyDescent="0.25">
      <c r="A61" s="14" t="s">
        <v>110</v>
      </c>
      <c r="B61" s="7" t="s">
        <v>103</v>
      </c>
      <c r="C61" s="15">
        <v>6</v>
      </c>
      <c r="D61" s="14" t="s">
        <v>107</v>
      </c>
      <c r="E61" s="14" t="s">
        <v>111</v>
      </c>
      <c r="F61" s="16">
        <v>744.97</v>
      </c>
      <c r="G61" s="9" t="s">
        <v>13</v>
      </c>
      <c r="I61" s="17"/>
    </row>
    <row r="62" spans="1:9" s="10" customFormat="1" ht="75" x14ac:dyDescent="0.25">
      <c r="A62" s="14" t="s">
        <v>112</v>
      </c>
      <c r="B62" s="7" t="s">
        <v>103</v>
      </c>
      <c r="C62" s="15">
        <v>12</v>
      </c>
      <c r="D62" s="18" t="s">
        <v>113</v>
      </c>
      <c r="E62" s="14" t="s">
        <v>114</v>
      </c>
      <c r="F62" s="16">
        <v>608</v>
      </c>
      <c r="G62" s="9" t="s">
        <v>13</v>
      </c>
      <c r="I62" s="17"/>
    </row>
    <row r="63" spans="1:9" s="10" customFormat="1" ht="90" x14ac:dyDescent="0.25">
      <c r="A63" s="14" t="s">
        <v>115</v>
      </c>
      <c r="B63" s="7" t="s">
        <v>116</v>
      </c>
      <c r="C63" s="15">
        <v>1</v>
      </c>
      <c r="D63" s="14" t="s">
        <v>117</v>
      </c>
      <c r="E63" s="14" t="s">
        <v>118</v>
      </c>
      <c r="F63" s="19">
        <v>295619.02</v>
      </c>
      <c r="G63" s="11" t="str">
        <f>+'[2]II semestre'!$G$76</f>
        <v>1 - Spese Correnti.                                               2 - Trasferimenti correnti                                     3 - Trasferimenti correnti a Amministrazione pubbliche                                          4 - Trasferimenti correnti a  Amministrazioni Locali</v>
      </c>
      <c r="I63" s="17"/>
    </row>
    <row r="64" spans="1:9" s="10" customFormat="1" ht="90" x14ac:dyDescent="0.25">
      <c r="A64" s="14" t="s">
        <v>102</v>
      </c>
      <c r="B64" s="7" t="s">
        <v>119</v>
      </c>
      <c r="C64" s="15">
        <v>2</v>
      </c>
      <c r="D64" s="18" t="s">
        <v>120</v>
      </c>
      <c r="E64" s="14" t="s">
        <v>121</v>
      </c>
      <c r="F64" s="19">
        <v>45000</v>
      </c>
      <c r="G64" s="11" t="s">
        <v>122</v>
      </c>
    </row>
    <row r="65" spans="1:7" s="10" customFormat="1" ht="60" x14ac:dyDescent="0.25">
      <c r="A65" s="14" t="s">
        <v>110</v>
      </c>
      <c r="B65" s="7" t="s">
        <v>119</v>
      </c>
      <c r="C65" s="15">
        <v>3</v>
      </c>
      <c r="D65" s="14" t="s">
        <v>123</v>
      </c>
      <c r="E65" s="14" t="s">
        <v>124</v>
      </c>
      <c r="F65" s="19">
        <v>38668.160000000003</v>
      </c>
      <c r="G65" s="9" t="s">
        <v>33</v>
      </c>
    </row>
    <row r="66" spans="1:7" s="10" customFormat="1" ht="60" x14ac:dyDescent="0.25">
      <c r="A66" s="14" t="s">
        <v>110</v>
      </c>
      <c r="B66" s="7" t="s">
        <v>119</v>
      </c>
      <c r="C66" s="15">
        <v>5</v>
      </c>
      <c r="D66" s="14" t="s">
        <v>123</v>
      </c>
      <c r="E66" s="14" t="s">
        <v>125</v>
      </c>
      <c r="F66" s="19">
        <v>56080.66</v>
      </c>
      <c r="G66" s="9" t="s">
        <v>33</v>
      </c>
    </row>
    <row r="67" spans="1:7" s="10" customFormat="1" ht="60" x14ac:dyDescent="0.25">
      <c r="A67" s="14" t="s">
        <v>110</v>
      </c>
      <c r="B67" s="7" t="s">
        <v>119</v>
      </c>
      <c r="C67" s="15">
        <v>7</v>
      </c>
      <c r="D67" s="14" t="s">
        <v>123</v>
      </c>
      <c r="E67" s="14" t="s">
        <v>126</v>
      </c>
      <c r="F67" s="19">
        <v>31911.7</v>
      </c>
      <c r="G67" s="9" t="s">
        <v>33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scocozza</cp:lastModifiedBy>
  <dcterms:created xsi:type="dcterms:W3CDTF">2022-05-24T12:52:27Z</dcterms:created>
  <dcterms:modified xsi:type="dcterms:W3CDTF">2022-05-24T12:55:01Z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2022-05-24T12:52:27Z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34a473f7-783f-477d-8ef2-e574bb0d4a89</vt:lpwstr>
  </property>
  <property fmtid="{D5CDD505-2E9C-101B-9397-08002B2CF9AE}" pid="8" name="MSIP_Label_5097a60d-5525-435b-8989-8eb48ac0c8cd_ContentBits">
    <vt:lpwstr>0</vt:lpwstr>
  </property>
</Properties>
</file>